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hpwa-my.sharepoint.com/personal/channon_stout_chpw_org/Documents/Desktop/CHPS - AFH CBHS/AFH CBHS Single Tab SS/"/>
    </mc:Choice>
  </mc:AlternateContent>
  <xr:revisionPtr revIDLastSave="503" documentId="8_{03155EC2-5047-461B-AB31-C00724C03A5E}" xr6:coauthVersionLast="47" xr6:coauthVersionMax="47" xr10:uidLastSave="{3BF3CFA8-14F9-4DD2-8D5B-33941D0B95A1}"/>
  <bookViews>
    <workbookView xWindow="57480" yWindow="-300" windowWidth="29040" windowHeight="15720" xr2:uid="{CA246C4F-BACE-4CCA-B9DF-7EC0920747FA}"/>
  </bookViews>
  <sheets>
    <sheet name="Templa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1" l="1"/>
  <c r="P13" i="1" a="1"/>
  <c r="P13" i="1" s="1"/>
  <c r="O13" i="1" a="1"/>
  <c r="O13" i="1" s="1"/>
  <c r="M13" i="1" a="1"/>
  <c r="M13" i="1" s="1"/>
  <c r="B13" i="1" a="1"/>
  <c r="B13" i="1" s="1"/>
  <c r="Q12" i="1"/>
  <c r="P12" i="1" a="1"/>
  <c r="P12" i="1" s="1"/>
  <c r="O12" i="1"/>
  <c r="O12" i="1" a="1"/>
  <c r="M12" i="1" a="1"/>
  <c r="M12" i="1" s="1"/>
  <c r="B12" i="1" a="1"/>
  <c r="B12" i="1" s="1"/>
  <c r="Q11" i="1"/>
  <c r="P11" i="1" a="1"/>
  <c r="P11" i="1" s="1"/>
  <c r="O11" i="1" a="1"/>
  <c r="O11" i="1" s="1"/>
  <c r="M11" i="1" a="1"/>
  <c r="M11" i="1" s="1"/>
  <c r="B11" i="1"/>
  <c r="B11" i="1" a="1"/>
  <c r="Q10" i="1"/>
  <c r="R10" i="1" s="1"/>
  <c r="P10" i="1" a="1"/>
  <c r="P10" i="1" s="1"/>
  <c r="O10" i="1" a="1"/>
  <c r="O10" i="1" s="1"/>
  <c r="M10" i="1"/>
  <c r="M10" i="1" a="1"/>
  <c r="B10" i="1" a="1"/>
  <c r="B10" i="1" s="1"/>
  <c r="Q9" i="1"/>
  <c r="P9" i="1" a="1"/>
  <c r="P9" i="1" s="1"/>
  <c r="O9" i="1" a="1"/>
  <c r="O9" i="1" s="1"/>
  <c r="M9" i="1" a="1"/>
  <c r="M9" i="1" s="1"/>
  <c r="B9" i="1" a="1"/>
  <c r="B9" i="1" s="1"/>
  <c r="Q8" i="1"/>
  <c r="P8" i="1" a="1"/>
  <c r="P8" i="1" s="1"/>
  <c r="O8" i="1" a="1"/>
  <c r="O8" i="1" s="1"/>
  <c r="M8" i="1" a="1"/>
  <c r="M8" i="1" s="1"/>
  <c r="B8" i="1" a="1"/>
  <c r="B8" i="1" s="1"/>
  <c r="Q7" i="1"/>
  <c r="P7" i="1" a="1"/>
  <c r="P7" i="1" s="1"/>
  <c r="O7" i="1" a="1"/>
  <c r="O7" i="1" s="1"/>
  <c r="M7" i="1" a="1"/>
  <c r="M7" i="1" s="1"/>
  <c r="B7" i="1" a="1"/>
  <c r="B7" i="1" s="1"/>
  <c r="Q6" i="1"/>
  <c r="R6" i="1" s="1"/>
  <c r="P6" i="1" a="1"/>
  <c r="P6" i="1" s="1"/>
  <c r="O6" i="1"/>
  <c r="O6" i="1" a="1"/>
  <c r="M6" i="1"/>
  <c r="M6" i="1" a="1"/>
  <c r="B6" i="1" a="1"/>
  <c r="B6" i="1" s="1"/>
  <c r="Q5" i="1"/>
  <c r="R5" i="1" s="1"/>
  <c r="P5" i="1" a="1"/>
  <c r="P5" i="1" s="1"/>
  <c r="O5" i="1" a="1"/>
  <c r="O5" i="1" s="1"/>
  <c r="M5" i="1"/>
  <c r="M5" i="1" a="1"/>
  <c r="B5" i="1" a="1"/>
  <c r="B5" i="1" s="1"/>
  <c r="Q4" i="1"/>
  <c r="P4" i="1" a="1"/>
  <c r="P4" i="1" s="1"/>
  <c r="O4" i="1" a="1"/>
  <c r="O4" i="1" s="1"/>
  <c r="M4" i="1" a="1"/>
  <c r="M4" i="1" s="1"/>
  <c r="B4" i="1" a="1"/>
  <c r="B4" i="1" s="1"/>
  <c r="Q3" i="1"/>
  <c r="R3" i="1" s="1"/>
  <c r="P3" i="1" a="1"/>
  <c r="P3" i="1" s="1"/>
  <c r="O3" i="1" a="1"/>
  <c r="O3" i="1" s="1"/>
  <c r="M3" i="1"/>
  <c r="M3" i="1" a="1"/>
  <c r="B3" i="1" a="1"/>
  <c r="B3" i="1" s="1"/>
  <c r="B2" i="1" a="1"/>
  <c r="B2" i="1" s="1"/>
  <c r="Q2" i="1"/>
  <c r="P2" i="1" a="1"/>
  <c r="P2" i="1" s="1"/>
  <c r="O2" i="1" a="1"/>
  <c r="O2" i="1" s="1"/>
  <c r="M2" i="1" a="1"/>
  <c r="M2" i="1" s="1"/>
  <c r="R13" i="1" l="1"/>
  <c r="R12" i="1"/>
  <c r="R11" i="1"/>
  <c r="R9" i="1"/>
  <c r="R8" i="1"/>
  <c r="R7" i="1"/>
  <c r="R4" i="1"/>
  <c r="R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<sst xmlns="http://schemas.openxmlformats.org/spreadsheetml/2006/main" count="57" uniqueCount="35">
  <si>
    <t>Provider Name</t>
  </si>
  <si>
    <t>Provider ID</t>
  </si>
  <si>
    <t>TIN/SSN/EIN</t>
  </si>
  <si>
    <t>Billing Provider NPI/API</t>
  </si>
  <si>
    <t>Billing Provider Taxonomy</t>
  </si>
  <si>
    <t>Billing Provider Street Address</t>
  </si>
  <si>
    <t>Billing Provider City</t>
  </si>
  <si>
    <t>Billing Provider State</t>
  </si>
  <si>
    <t>Billing Provider Zip Code</t>
  </si>
  <si>
    <t>Tier</t>
  </si>
  <si>
    <t>Tier Unit Cost</t>
  </si>
  <si>
    <t>Service Code</t>
  </si>
  <si>
    <t>Modifier 1</t>
  </si>
  <si>
    <t>Modifier 2</t>
  </si>
  <si>
    <t>Units</t>
  </si>
  <si>
    <t>Claim Billed Amount</t>
  </si>
  <si>
    <t>Client Address</t>
  </si>
  <si>
    <t>Client City</t>
  </si>
  <si>
    <t>Client State</t>
  </si>
  <si>
    <t>Client Zip Code</t>
  </si>
  <si>
    <t>Place of Service</t>
  </si>
  <si>
    <t>Client ID</t>
  </si>
  <si>
    <t>Client Last Name</t>
  </si>
  <si>
    <t>Client First Name</t>
  </si>
  <si>
    <t>Client Gender</t>
  </si>
  <si>
    <t>Client DOB</t>
  </si>
  <si>
    <t>Diagnosis Code</t>
  </si>
  <si>
    <t xml:space="preserve">Service From Date </t>
  </si>
  <si>
    <t xml:space="preserve">Service To Date </t>
  </si>
  <si>
    <t>Original Claim ID</t>
  </si>
  <si>
    <t>Frequency Code</t>
  </si>
  <si>
    <t>S5126</t>
  </si>
  <si>
    <t>Payer Name</t>
  </si>
  <si>
    <t>Payer ID</t>
  </si>
  <si>
    <t>311ZA0620X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</si>
</sst>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yy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right"/>
    </xf>
    <xf numFmtId="165" fontId="0" fillId="0" borderId="0" xfId="0" applyNumberFormat="1"/>
    <xf numFmtId="164" fontId="0" fillId="0" borderId="0" xfId="0" applyNumberFormat="1"/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3" borderId="0" xfId="0" applyFont="1" applyFill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3" borderId="0" xfId="0" applyFill="1" applyAlignment="1">
      <alignment horizontal="right" vertical="center"/>
    </xf>
    <xf numFmtId="164" fontId="0" fillId="3" borderId="0" xfId="0" applyNumberForma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lef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165" fontId="0" fillId="0" borderId="0" xfId="0" applyNumberFormat="1" applyAlignment="1" applyProtection="1">
      <alignment horizontal="righ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C4786-142E-4856-8DC5-58701AD89F54}">
  <dimension ref="A1:AG13"/>
  <sheetViews>
    <sheetView tabSelected="1" workbookViewId="0"/>
  </sheetViews>
  <sheetFormatPr defaultColWidth="9.1796875" defaultRowHeight="14.5" x14ac:dyDescent="0.35"/>
  <cols>
    <col min="1" max="1" width="34.6328125" customWidth="1"/>
    <col min="2" max="2" width="8.54296875" style="1" customWidth="1"/>
    <col min="3" max="3" width="50.6328125" customWidth="1"/>
    <col min="4" max="4" width="16.6328125" customWidth="1"/>
    <col min="5" max="5" width="16.7265625" customWidth="1"/>
    <col min="6" max="6" width="20.54296875" customWidth="1"/>
    <col min="7" max="7" width="22.6328125" customWidth="1"/>
    <col min="8" max="8" width="50.54296875" customWidth="1"/>
    <col min="9" max="9" width="25.6328125" customWidth="1"/>
    <col min="10" max="10" width="20.54296875" customWidth="1"/>
    <col min="11" max="11" width="22.7265625" customWidth="1"/>
    <col min="12" max="12" width="10.6328125" customWidth="1"/>
    <col min="13" max="13" width="16.7265625" style="3" customWidth="1"/>
    <col min="14" max="14" width="13.54296875" customWidth="1"/>
    <col min="15" max="17" width="10.6328125" customWidth="1"/>
    <col min="18" max="18" width="20.6328125" customWidth="1"/>
    <col min="19" max="19" width="50.6328125" customWidth="1"/>
    <col min="20" max="20" width="25.6328125" customWidth="1"/>
    <col min="21" max="21" width="20.54296875" customWidth="1"/>
    <col min="22" max="22" width="22.6328125" customWidth="1"/>
    <col min="23" max="23" width="16.6328125" customWidth="1"/>
    <col min="24" max="24" width="22.6328125" customWidth="1"/>
    <col min="25" max="26" width="32.6328125" customWidth="1"/>
    <col min="27" max="27" width="14.54296875" customWidth="1"/>
    <col min="28" max="28" width="16.6328125" customWidth="1"/>
    <col min="29" max="29" width="20.54296875" customWidth="1"/>
    <col min="30" max="31" width="17.26953125" style="2" bestFit="1" customWidth="1"/>
    <col min="32" max="32" width="15.81640625" bestFit="1" customWidth="1"/>
    <col min="33" max="33" width="15.453125" bestFit="1" customWidth="1"/>
  </cols>
  <sheetData>
    <row r="1" spans="1:33" s="8" customFormat="1" ht="19" customHeight="1" x14ac:dyDescent="0.35">
      <c r="A1" s="5" t="s">
        <v>32</v>
      </c>
      <c r="B1" s="5" t="s">
        <v>33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6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7" t="s">
        <v>27</v>
      </c>
      <c r="AE1" s="7" t="s">
        <v>28</v>
      </c>
      <c r="AF1" s="7" t="s">
        <v>29</v>
      </c>
      <c r="AG1" s="7" t="s">
        <v>30</v>
      </c>
    </row>
    <row r="2" spans="1:33" s="4" customFormat="1" ht="19" customHeight="1" x14ac:dyDescent="0.35">
      <c r="A2" s="9"/>
      <c r="B2" s="10" t="str" cm="1">
        <f t="array" ref="B2">_xlfn.IFNA(_xlfn.IFS(A2="Community Health Plan of Washington","CHPWA", A2="Coordinated Care","68069", A2="Molina","38336", A2="United HealthCare","87726", A2="Wellpoint","WLPNT", A2="Washington HCA","77045"),"")</f>
        <v/>
      </c>
      <c r="C2" s="11"/>
      <c r="D2" s="12"/>
      <c r="E2" s="12"/>
      <c r="F2" s="12"/>
      <c r="G2" s="13" t="s">
        <v>34</v>
      </c>
      <c r="H2" s="11"/>
      <c r="I2" s="11"/>
      <c r="J2" s="11"/>
      <c r="K2" s="11"/>
      <c r="L2" s="11"/>
      <c r="M2" s="14" t="str" cm="1">
        <f t="array" ref="M2">_xlfn.IFNA(_xlfn.IFS(L2="Tier 1","36.30", L2="Tier 2","98.01", L2="Tier 3","194.81", L2="Tier 4","303.71", L2="Tier 5","424.71", L2="Tier 6","528.00", L2="ILOS T1","36.30", L2="ILOS T2","98.01", L2="ILOS T3","194.81", L2="ILOS T4","303.71", L2="ILOS T5","424.71", L2="ILOS T6","528.00" ),"")</f>
        <v/>
      </c>
      <c r="N2" s="15" t="s">
        <v>31</v>
      </c>
      <c r="O2" s="15" t="str" cm="1">
        <f t="array" ref="O2">_xlfn.IFNA(_xlfn.IFS(L2="Tier 1","", L2="Tier 2","TF", L2="Tier 3","HE", L2="Tier 4","TG", L2="Tier 5","HK", L2="Tier 6","HI", L2="ILOS T1","SE", L2="ILOS T2","TF", L2="ILOS T3","HE", L2="ILOS T4","TG", L2="ILOS T5","HK", L2="ILOS T6","HI" ),"")</f>
        <v/>
      </c>
      <c r="P2" s="15" t="str" cm="1">
        <f t="array" ref="P2">_xlfn.IFNA(_xlfn.IFS(L2="Tier 1","", L2="Tier 2","", L2="Tier 3","", L2="Tier 4","", L2="Tier 5","", L2="Tier 6","", L2="ILOS T1","", L2="ILOS T2","SE", L2="ILOS T3","SE", L2="ILOS T4","SE", L2="ILOS T5","SE", L2="ILOS T6","SE" ),"")</f>
        <v/>
      </c>
      <c r="Q2" s="16">
        <f t="shared" ref="Q2:Q13" si="0">_xlfn.IFNA(AE2-AD2+1,"")</f>
        <v>1</v>
      </c>
      <c r="R2" s="14" t="str">
        <f t="shared" ref="R2:R13" si="1">IFERROR(Q2*M2,"")</f>
        <v/>
      </c>
      <c r="S2" s="11"/>
      <c r="T2" s="11"/>
      <c r="U2" s="11"/>
      <c r="V2" s="11"/>
      <c r="W2" s="13">
        <v>33</v>
      </c>
      <c r="X2" s="12"/>
      <c r="Y2" s="11"/>
      <c r="Z2" s="11"/>
      <c r="AA2" s="11"/>
      <c r="AB2" s="17"/>
      <c r="AC2" s="11"/>
      <c r="AD2" s="17"/>
      <c r="AE2" s="17"/>
      <c r="AF2" s="18"/>
      <c r="AG2" s="18"/>
    </row>
    <row r="3" spans="1:33" s="4" customFormat="1" ht="19" customHeight="1" x14ac:dyDescent="0.35">
      <c r="A3" s="9"/>
      <c r="B3" s="10" t="str" cm="1">
        <f t="array" ref="B3">_xlfn.IFNA(_xlfn.IFS(A3="Community Health Plan of Washington","CHPWA", A3="Coordinated Care","68069", A3="Molina","38336", A3="United HealthCare","87726", A3="Wellpoint","WLPNT", A3="Washington HCA","77045"),"")</f>
        <v/>
      </c>
      <c r="C3" s="11"/>
      <c r="D3" s="12"/>
      <c r="E3" s="12"/>
      <c r="F3" s="12"/>
      <c r="G3" s="13" t="s">
        <v>34</v>
      </c>
      <c r="H3" s="11"/>
      <c r="I3" s="11"/>
      <c r="J3" s="11"/>
      <c r="K3" s="11"/>
      <c r="L3" s="11"/>
      <c r="M3" s="14" t="str" cm="1">
        <f t="array" ref="M3">_xlfn.IFNA(_xlfn.IFS(L3="Tier 1","36.30", L3="Tier 2","98.01", L3="Tier 3","194.81", L3="Tier 4","303.71", L3="Tier 5","424.71", L3="Tier 6","528.00", L3="ILOS T1","36.30", L3="ILOS T2","98.01", L3="ILOS T3","194.81", L3="ILOS T4","303.71", L3="ILOS T5","424.71", L3="ILOS T6","528.00" ),"")</f>
        <v/>
      </c>
      <c r="N3" s="15" t="s">
        <v>31</v>
      </c>
      <c r="O3" s="15" t="str" cm="1">
        <f t="array" ref="O3">_xlfn.IFNA(_xlfn.IFS(L3="Tier 1","", L3="Tier 2","TF", L3="Tier 3","HE", L3="Tier 4","TG", L3="Tier 5","HK", L3="Tier 6","HI", L3="ILOS T1","SE", L3="ILOS T2","TF", L3="ILOS T3","HE", L3="ILOS T4","TG", L3="ILOS T5","HK", L3="ILOS T6","HI" ),"")</f>
        <v/>
      </c>
      <c r="P3" s="15" t="str" cm="1">
        <f t="array" ref="P3">_xlfn.IFNA(_xlfn.IFS(L3="Tier 1","", L3="Tier 2","", L3="Tier 3","", L3="Tier 4","", L3="Tier 5","", L3="Tier 6","", L3="ILOS T1","", L3="ILOS T2","SE", L3="ILOS T3","SE", L3="ILOS T4","SE", L3="ILOS T5","SE", L3="ILOS T6","SE" ),"")</f>
        <v/>
      </c>
      <c r="Q3" s="16">
        <f t="shared" si="0"/>
        <v>1</v>
      </c>
      <c r="R3" s="14" t="str">
        <f t="shared" si="1"/>
        <v/>
      </c>
      <c r="S3" s="11"/>
      <c r="T3" s="11"/>
      <c r="U3" s="11"/>
      <c r="V3" s="11"/>
      <c r="W3" s="13">
        <v>33</v>
      </c>
      <c r="X3" s="12"/>
      <c r="Y3" s="11"/>
      <c r="Z3" s="11"/>
      <c r="AA3" s="11"/>
      <c r="AB3" s="17"/>
      <c r="AC3" s="11"/>
      <c r="AD3" s="17"/>
      <c r="AE3" s="17"/>
      <c r="AF3" s="18"/>
      <c r="AG3" s="18"/>
    </row>
    <row r="4" spans="1:33" s="4" customFormat="1" ht="19" customHeight="1" x14ac:dyDescent="0.35">
      <c r="A4" s="9"/>
      <c r="B4" s="10" t="str" cm="1">
        <f t="array" ref="B4">_xlfn.IFNA(_xlfn.IFS(A4="Community Health Plan of Washington","CHPWA", A4="Coordinated Care","68069", A4="Molina","38336", A4="United HealthCare","87726", A4="Wellpoint","WLPNT", A4="Washington HCA","77045"),"")</f>
        <v/>
      </c>
      <c r="C4" s="11"/>
      <c r="D4" s="12"/>
      <c r="E4" s="12"/>
      <c r="F4" s="12"/>
      <c r="G4" s="13" t="s">
        <v>34</v>
      </c>
      <c r="H4" s="11"/>
      <c r="I4" s="11"/>
      <c r="J4" s="11"/>
      <c r="K4" s="11"/>
      <c r="L4" s="11"/>
      <c r="M4" s="14" t="str" cm="1">
        <f t="array" ref="M4">_xlfn.IFNA(_xlfn.IFS(L4="Tier 1","36.30", L4="Tier 2","98.01", L4="Tier 3","194.81", L4="Tier 4","303.71", L4="Tier 5","424.71", L4="Tier 6","528.00", L4="ILOS T1","36.30", L4="ILOS T2","98.01", L4="ILOS T3","194.81", L4="ILOS T4","303.71", L4="ILOS T5","424.71", L4="ILOS T6","528.00" ),"")</f>
        <v/>
      </c>
      <c r="N4" s="15" t="s">
        <v>31</v>
      </c>
      <c r="O4" s="15" t="str" cm="1">
        <f t="array" ref="O4">_xlfn.IFNA(_xlfn.IFS(L4="Tier 1","", L4="Tier 2","TF", L4="Tier 3","HE", L4="Tier 4","TG", L4="Tier 5","HK", L4="Tier 6","HI", L4="ILOS T1","SE", L4="ILOS T2","TF", L4="ILOS T3","HE", L4="ILOS T4","TG", L4="ILOS T5","HK", L4="ILOS T6","HI" ),"")</f>
        <v/>
      </c>
      <c r="P4" s="15" t="str" cm="1">
        <f t="array" ref="P4">_xlfn.IFNA(_xlfn.IFS(L4="Tier 1","", L4="Tier 2","", L4="Tier 3","", L4="Tier 4","", L4="Tier 5","", L4="Tier 6","", L4="ILOS T1","", L4="ILOS T2","SE", L4="ILOS T3","SE", L4="ILOS T4","SE", L4="ILOS T5","SE", L4="ILOS T6","SE" ),"")</f>
        <v/>
      </c>
      <c r="Q4" s="16">
        <f t="shared" si="0"/>
        <v>1</v>
      </c>
      <c r="R4" s="14" t="str">
        <f t="shared" si="1"/>
        <v/>
      </c>
      <c r="S4" s="11"/>
      <c r="T4" s="11"/>
      <c r="U4" s="11"/>
      <c r="V4" s="11"/>
      <c r="W4" s="13">
        <v>33</v>
      </c>
      <c r="X4" s="12"/>
      <c r="Y4" s="11"/>
      <c r="Z4" s="11"/>
      <c r="AA4" s="11"/>
      <c r="AB4" s="17"/>
      <c r="AC4" s="11"/>
      <c r="AD4" s="17"/>
      <c r="AE4" s="17"/>
      <c r="AF4" s="18"/>
      <c r="AG4" s="18"/>
    </row>
    <row r="5" spans="1:33" s="4" customFormat="1" ht="19" customHeight="1" x14ac:dyDescent="0.35">
      <c r="A5" s="9"/>
      <c r="B5" s="10" t="str" cm="1">
        <f t="array" ref="B5">_xlfn.IFNA(_xlfn.IFS(A5="Community Health Plan of Washington","CHPWA", A5="Coordinated Care","68069", A5="Molina","38336", A5="United HealthCare","87726", A5="Wellpoint","WLPNT", A5="Washington HCA","77045"),"")</f>
        <v/>
      </c>
      <c r="C5" s="11"/>
      <c r="D5" s="12"/>
      <c r="E5" s="12"/>
      <c r="F5" s="12"/>
      <c r="G5" s="13" t="s">
        <v>34</v>
      </c>
      <c r="H5" s="11"/>
      <c r="I5" s="11"/>
      <c r="J5" s="11"/>
      <c r="K5" s="11"/>
      <c r="L5" s="11"/>
      <c r="M5" s="14" t="str" cm="1">
        <f t="array" ref="M5">_xlfn.IFNA(_xlfn.IFS(L5="Tier 1","36.30", L5="Tier 2","98.01", L5="Tier 3","194.81", L5="Tier 4","303.71", L5="Tier 5","424.71", L5="Tier 6","528.00", L5="ILOS T1","36.30", L5="ILOS T2","98.01", L5="ILOS T3","194.81", L5="ILOS T4","303.71", L5="ILOS T5","424.71", L5="ILOS T6","528.00" ),"")</f>
        <v/>
      </c>
      <c r="N5" s="15" t="s">
        <v>31</v>
      </c>
      <c r="O5" s="15" t="str" cm="1">
        <f t="array" ref="O5">_xlfn.IFNA(_xlfn.IFS(L5="Tier 1","", L5="Tier 2","TF", L5="Tier 3","HE", L5="Tier 4","TG", L5="Tier 5","HK", L5="Tier 6","HI", L5="ILOS T1","SE", L5="ILOS T2","TF", L5="ILOS T3","HE", L5="ILOS T4","TG", L5="ILOS T5","HK", L5="ILOS T6","HI" ),"")</f>
        <v/>
      </c>
      <c r="P5" s="15" t="str" cm="1">
        <f t="array" ref="P5">_xlfn.IFNA(_xlfn.IFS(L5="Tier 1","", L5="Tier 2","", L5="Tier 3","", L5="Tier 4","", L5="Tier 5","", L5="Tier 6","", L5="ILOS T1","", L5="ILOS T2","SE", L5="ILOS T3","SE", L5="ILOS T4","SE", L5="ILOS T5","SE", L5="ILOS T6","SE" ),"")</f>
        <v/>
      </c>
      <c r="Q5" s="16">
        <f t="shared" si="0"/>
        <v>1</v>
      </c>
      <c r="R5" s="14" t="str">
        <f t="shared" si="1"/>
        <v/>
      </c>
      <c r="S5" s="11"/>
      <c r="T5" s="11"/>
      <c r="U5" s="11"/>
      <c r="V5" s="11"/>
      <c r="W5" s="13">
        <v>33</v>
      </c>
      <c r="X5" s="12"/>
      <c r="Y5" s="11"/>
      <c r="Z5" s="11"/>
      <c r="AA5" s="11"/>
      <c r="AB5" s="17"/>
      <c r="AC5" s="11"/>
      <c r="AD5" s="17"/>
      <c r="AE5" s="17"/>
      <c r="AF5" s="18"/>
      <c r="AG5" s="18"/>
    </row>
    <row r="6" spans="1:33" s="4" customFormat="1" ht="19" customHeight="1" x14ac:dyDescent="0.35">
      <c r="A6" s="9"/>
      <c r="B6" s="10" t="str" cm="1">
        <f t="array" ref="B6">_xlfn.IFNA(_xlfn.IFS(A6="Community Health Plan of Washington","CHPWA", A6="Coordinated Care","68069", A6="Molina","38336", A6="United HealthCare","87726", A6="Wellpoint","WLPNT", A6="Washington HCA","77045"),"")</f>
        <v/>
      </c>
      <c r="C6" s="11"/>
      <c r="D6" s="12"/>
      <c r="E6" s="12"/>
      <c r="F6" s="12"/>
      <c r="G6" s="13" t="s">
        <v>34</v>
      </c>
      <c r="H6" s="11"/>
      <c r="I6" s="11"/>
      <c r="J6" s="11"/>
      <c r="K6" s="11"/>
      <c r="L6" s="11"/>
      <c r="M6" s="14" t="str" cm="1">
        <f t="array" ref="M6">_xlfn.IFNA(_xlfn.IFS(L6="Tier 1","36.30", L6="Tier 2","98.01", L6="Tier 3","194.81", L6="Tier 4","303.71", L6="Tier 5","424.71", L6="Tier 6","528.00", L6="ILOS T1","36.30", L6="ILOS T2","98.01", L6="ILOS T3","194.81", L6="ILOS T4","303.71", L6="ILOS T5","424.71", L6="ILOS T6","528.00" ),"")</f>
        <v/>
      </c>
      <c r="N6" s="15" t="s">
        <v>31</v>
      </c>
      <c r="O6" s="15" t="str" cm="1">
        <f t="array" ref="O6">_xlfn.IFNA(_xlfn.IFS(L6="Tier 1","", L6="Tier 2","TF", L6="Tier 3","HE", L6="Tier 4","TG", L6="Tier 5","HK", L6="Tier 6","HI", L6="ILOS T1","SE", L6="ILOS T2","TF", L6="ILOS T3","HE", L6="ILOS T4","TG", L6="ILOS T5","HK", L6="ILOS T6","HI" ),"")</f>
        <v/>
      </c>
      <c r="P6" s="15" t="str" cm="1">
        <f t="array" ref="P6">_xlfn.IFNA(_xlfn.IFS(L6="Tier 1","", L6="Tier 2","", L6="Tier 3","", L6="Tier 4","", L6="Tier 5","", L6="Tier 6","", L6="ILOS T1","", L6="ILOS T2","SE", L6="ILOS T3","SE", L6="ILOS T4","SE", L6="ILOS T5","SE", L6="ILOS T6","SE" ),"")</f>
        <v/>
      </c>
      <c r="Q6" s="16">
        <f t="shared" si="0"/>
        <v>1</v>
      </c>
      <c r="R6" s="14" t="str">
        <f t="shared" si="1"/>
        <v/>
      </c>
      <c r="S6" s="11"/>
      <c r="T6" s="11"/>
      <c r="U6" s="11"/>
      <c r="V6" s="11"/>
      <c r="W6" s="13">
        <v>33</v>
      </c>
      <c r="X6" s="12"/>
      <c r="Y6" s="11"/>
      <c r="Z6" s="11"/>
      <c r="AA6" s="11"/>
      <c r="AB6" s="17"/>
      <c r="AC6" s="11"/>
      <c r="AD6" s="17"/>
      <c r="AE6" s="17"/>
      <c r="AF6" s="18"/>
      <c r="AG6" s="18"/>
    </row>
    <row r="7" spans="1:33" s="4" customFormat="1" ht="19" customHeight="1" x14ac:dyDescent="0.35">
      <c r="A7" s="9"/>
      <c r="B7" s="10" t="str" cm="1">
        <f t="array" ref="B7">_xlfn.IFNA(_xlfn.IFS(A7="Community Health Plan of Washington","CHPWA", A7="Coordinated Care","68069", A7="Molina","38336", A7="United HealthCare","87726", A7="Wellpoint","WLPNT", A7="Washington HCA","77045"),"")</f>
        <v/>
      </c>
      <c r="C7" s="11"/>
      <c r="D7" s="12"/>
      <c r="E7" s="12"/>
      <c r="F7" s="12"/>
      <c r="G7" s="13" t="s">
        <v>34</v>
      </c>
      <c r="H7" s="11"/>
      <c r="I7" s="11"/>
      <c r="J7" s="11"/>
      <c r="K7" s="11"/>
      <c r="L7" s="11"/>
      <c r="M7" s="14" t="str" cm="1">
        <f t="array" ref="M7">_xlfn.IFNA(_xlfn.IFS(L7="Tier 1","36.30", L7="Tier 2","98.01", L7="Tier 3","194.81", L7="Tier 4","303.71", L7="Tier 5","424.71", L7="Tier 6","528.00", L7="ILOS T1","36.30", L7="ILOS T2","98.01", L7="ILOS T3","194.81", L7="ILOS T4","303.71", L7="ILOS T5","424.71", L7="ILOS T6","528.00" ),"")</f>
        <v/>
      </c>
      <c r="N7" s="15" t="s">
        <v>31</v>
      </c>
      <c r="O7" s="15" t="str" cm="1">
        <f t="array" ref="O7">_xlfn.IFNA(_xlfn.IFS(L7="Tier 1","", L7="Tier 2","TF", L7="Tier 3","HE", L7="Tier 4","TG", L7="Tier 5","HK", L7="Tier 6","HI", L7="ILOS T1","SE", L7="ILOS T2","TF", L7="ILOS T3","HE", L7="ILOS T4","TG", L7="ILOS T5","HK", L7="ILOS T6","HI" ),"")</f>
        <v/>
      </c>
      <c r="P7" s="15" t="str" cm="1">
        <f t="array" ref="P7">_xlfn.IFNA(_xlfn.IFS(L7="Tier 1","", L7="Tier 2","", L7="Tier 3","", L7="Tier 4","", L7="Tier 5","", L7="Tier 6","", L7="ILOS T1","", L7="ILOS T2","SE", L7="ILOS T3","SE", L7="ILOS T4","SE", L7="ILOS T5","SE", L7="ILOS T6","SE" ),"")</f>
        <v/>
      </c>
      <c r="Q7" s="16">
        <f t="shared" si="0"/>
        <v>1</v>
      </c>
      <c r="R7" s="14" t="str">
        <f t="shared" si="1"/>
        <v/>
      </c>
      <c r="S7" s="11"/>
      <c r="T7" s="11"/>
      <c r="U7" s="11"/>
      <c r="V7" s="11"/>
      <c r="W7" s="13">
        <v>33</v>
      </c>
      <c r="X7" s="12"/>
      <c r="Y7" s="11"/>
      <c r="Z7" s="11"/>
      <c r="AA7" s="11"/>
      <c r="AB7" s="17"/>
      <c r="AC7" s="11"/>
      <c r="AD7" s="17"/>
      <c r="AE7" s="17"/>
      <c r="AF7" s="18"/>
      <c r="AG7" s="18"/>
    </row>
    <row r="8" spans="1:33" s="4" customFormat="1" ht="19" customHeight="1" x14ac:dyDescent="0.35">
      <c r="A8" s="9"/>
      <c r="B8" s="10" t="str" cm="1">
        <f t="array" ref="B8">_xlfn.IFNA(_xlfn.IFS(A8="Community Health Plan of Washington","CHPWA", A8="Coordinated Care","68069", A8="Molina","38336", A8="United HealthCare","87726", A8="Wellpoint","WLPNT", A8="Washington HCA","77045"),"")</f>
        <v/>
      </c>
      <c r="C8" s="11"/>
      <c r="D8" s="12"/>
      <c r="E8" s="12"/>
      <c r="F8" s="12"/>
      <c r="G8" s="13" t="s">
        <v>34</v>
      </c>
      <c r="H8" s="11"/>
      <c r="I8" s="11"/>
      <c r="J8" s="11"/>
      <c r="K8" s="11"/>
      <c r="L8" s="11"/>
      <c r="M8" s="14" t="str" cm="1">
        <f t="array" ref="M8">_xlfn.IFNA(_xlfn.IFS(L8="Tier 1","36.30", L8="Tier 2","98.01", L8="Tier 3","194.81", L8="Tier 4","303.71", L8="Tier 5","424.71", L8="Tier 6","528.00", L8="ILOS T1","36.30", L8="ILOS T2","98.01", L8="ILOS T3","194.81", L8="ILOS T4","303.71", L8="ILOS T5","424.71", L8="ILOS T6","528.00" ),"")</f>
        <v/>
      </c>
      <c r="N8" s="15" t="s">
        <v>31</v>
      </c>
      <c r="O8" s="15" t="str" cm="1">
        <f t="array" ref="O8">_xlfn.IFNA(_xlfn.IFS(L8="Tier 1","", L8="Tier 2","TF", L8="Tier 3","HE", L8="Tier 4","TG", L8="Tier 5","HK", L8="Tier 6","HI", L8="ILOS T1","SE", L8="ILOS T2","TF", L8="ILOS T3","HE", L8="ILOS T4","TG", L8="ILOS T5","HK", L8="ILOS T6","HI" ),"")</f>
        <v/>
      </c>
      <c r="P8" s="15" t="str" cm="1">
        <f t="array" ref="P8">_xlfn.IFNA(_xlfn.IFS(L8="Tier 1","", L8="Tier 2","", L8="Tier 3","", L8="Tier 4","", L8="Tier 5","", L8="Tier 6","", L8="ILOS T1","", L8="ILOS T2","SE", L8="ILOS T3","SE", L8="ILOS T4","SE", L8="ILOS T5","SE", L8="ILOS T6","SE" ),"")</f>
        <v/>
      </c>
      <c r="Q8" s="16">
        <f t="shared" si="0"/>
        <v>1</v>
      </c>
      <c r="R8" s="14" t="str">
        <f t="shared" si="1"/>
        <v/>
      </c>
      <c r="S8" s="11"/>
      <c r="T8" s="11"/>
      <c r="U8" s="11"/>
      <c r="V8" s="11"/>
      <c r="W8" s="13">
        <v>33</v>
      </c>
      <c r="X8" s="12"/>
      <c r="Y8" s="11"/>
      <c r="Z8" s="11"/>
      <c r="AA8" s="11"/>
      <c r="AB8" s="17"/>
      <c r="AC8" s="11"/>
      <c r="AD8" s="17"/>
      <c r="AE8" s="17"/>
      <c r="AF8" s="18"/>
      <c r="AG8" s="18"/>
    </row>
    <row r="9" spans="1:33" s="4" customFormat="1" ht="19" customHeight="1" x14ac:dyDescent="0.35">
      <c r="A9" s="9"/>
      <c r="B9" s="10" t="str" cm="1">
        <f t="array" ref="B9">_xlfn.IFNA(_xlfn.IFS(A9="Community Health Plan of Washington","CHPWA", A9="Coordinated Care","68069", A9="Molina","38336", A9="United HealthCare","87726", A9="Wellpoint","WLPNT", A9="Washington HCA","77045"),"")</f>
        <v/>
      </c>
      <c r="C9" s="11"/>
      <c r="D9" s="12"/>
      <c r="E9" s="12"/>
      <c r="F9" s="12"/>
      <c r="G9" s="13" t="s">
        <v>34</v>
      </c>
      <c r="H9" s="11"/>
      <c r="I9" s="11"/>
      <c r="J9" s="11"/>
      <c r="K9" s="11"/>
      <c r="L9" s="11"/>
      <c r="M9" s="14" t="str" cm="1">
        <f t="array" ref="M9">_xlfn.IFNA(_xlfn.IFS(L9="Tier 1","36.30", L9="Tier 2","98.01", L9="Tier 3","194.81", L9="Tier 4","303.71", L9="Tier 5","424.71", L9="Tier 6","528.00", L9="ILOS T1","36.30", L9="ILOS T2","98.01", L9="ILOS T3","194.81", L9="ILOS T4","303.71", L9="ILOS T5","424.71", L9="ILOS T6","528.00" ),"")</f>
        <v/>
      </c>
      <c r="N9" s="15" t="s">
        <v>31</v>
      </c>
      <c r="O9" s="15" t="str" cm="1">
        <f t="array" ref="O9">_xlfn.IFNA(_xlfn.IFS(L9="Tier 1","", L9="Tier 2","TF", L9="Tier 3","HE", L9="Tier 4","TG", L9="Tier 5","HK", L9="Tier 6","HI", L9="ILOS T1","SE", L9="ILOS T2","TF", L9="ILOS T3","HE", L9="ILOS T4","TG", L9="ILOS T5","HK", L9="ILOS T6","HI" ),"")</f>
        <v/>
      </c>
      <c r="P9" s="15" t="str" cm="1">
        <f t="array" ref="P9">_xlfn.IFNA(_xlfn.IFS(L9="Tier 1","", L9="Tier 2","", L9="Tier 3","", L9="Tier 4","", L9="Tier 5","", L9="Tier 6","", L9="ILOS T1","", L9="ILOS T2","SE", L9="ILOS T3","SE", L9="ILOS T4","SE", L9="ILOS T5","SE", L9="ILOS T6","SE" ),"")</f>
        <v/>
      </c>
      <c r="Q9" s="16">
        <f t="shared" si="0"/>
        <v>1</v>
      </c>
      <c r="R9" s="14" t="str">
        <f t="shared" si="1"/>
        <v/>
      </c>
      <c r="S9" s="11"/>
      <c r="T9" s="11"/>
      <c r="U9" s="11"/>
      <c r="V9" s="11"/>
      <c r="W9" s="13">
        <v>33</v>
      </c>
      <c r="X9" s="12"/>
      <c r="Y9" s="11"/>
      <c r="Z9" s="11"/>
      <c r="AA9" s="11"/>
      <c r="AB9" s="17"/>
      <c r="AC9" s="11"/>
      <c r="AD9" s="17"/>
      <c r="AE9" s="17"/>
      <c r="AF9" s="18"/>
      <c r="AG9" s="18"/>
    </row>
    <row r="10" spans="1:33" s="4" customFormat="1" ht="19" customHeight="1" x14ac:dyDescent="0.35">
      <c r="A10" s="9"/>
      <c r="B10" s="10" t="str" cm="1">
        <f t="array" ref="B10">_xlfn.IFNA(_xlfn.IFS(A10="Community Health Plan of Washington","CHPWA", A10="Coordinated Care","68069", A10="Molina","38336", A10="United HealthCare","87726", A10="Wellpoint","WLPNT", A10="Washington HCA","77045"),"")</f>
        <v/>
      </c>
      <c r="C10" s="11"/>
      <c r="D10" s="12"/>
      <c r="E10" s="12"/>
      <c r="F10" s="12"/>
      <c r="G10" s="13" t="s">
        <v>34</v>
      </c>
      <c r="H10" s="11"/>
      <c r="I10" s="11"/>
      <c r="J10" s="11"/>
      <c r="K10" s="11"/>
      <c r="L10" s="11"/>
      <c r="M10" s="14" t="str" cm="1">
        <f t="array" ref="M10">_xlfn.IFNA(_xlfn.IFS(L10="Tier 1","36.30", L10="Tier 2","98.01", L10="Tier 3","194.81", L10="Tier 4","303.71", L10="Tier 5","424.71", L10="Tier 6","528.00", L10="ILOS T1","36.30", L10="ILOS T2","98.01", L10="ILOS T3","194.81", L10="ILOS T4","303.71", L10="ILOS T5","424.71", L10="ILOS T6","528.00" ),"")</f>
        <v/>
      </c>
      <c r="N10" s="15" t="s">
        <v>31</v>
      </c>
      <c r="O10" s="15" t="str" cm="1">
        <f t="array" ref="O10">_xlfn.IFNA(_xlfn.IFS(L10="Tier 1","", L10="Tier 2","TF", L10="Tier 3","HE", L10="Tier 4","TG", L10="Tier 5","HK", L10="Tier 6","HI", L10="ILOS T1","SE", L10="ILOS T2","TF", L10="ILOS T3","HE", L10="ILOS T4","TG", L10="ILOS T5","HK", L10="ILOS T6","HI" ),"")</f>
        <v/>
      </c>
      <c r="P10" s="15" t="str" cm="1">
        <f t="array" ref="P10">_xlfn.IFNA(_xlfn.IFS(L10="Tier 1","", L10="Tier 2","", L10="Tier 3","", L10="Tier 4","", L10="Tier 5","", L10="Tier 6","", L10="ILOS T1","", L10="ILOS T2","SE", L10="ILOS T3","SE", L10="ILOS T4","SE", L10="ILOS T5","SE", L10="ILOS T6","SE" ),"")</f>
        <v/>
      </c>
      <c r="Q10" s="16">
        <f t="shared" si="0"/>
        <v>1</v>
      </c>
      <c r="R10" s="14" t="str">
        <f t="shared" si="1"/>
        <v/>
      </c>
      <c r="S10" s="11"/>
      <c r="T10" s="11"/>
      <c r="U10" s="11"/>
      <c r="V10" s="11"/>
      <c r="W10" s="13">
        <v>33</v>
      </c>
      <c r="X10" s="12"/>
      <c r="Y10" s="11"/>
      <c r="Z10" s="11"/>
      <c r="AA10" s="11"/>
      <c r="AB10" s="17"/>
      <c r="AC10" s="11"/>
      <c r="AD10" s="17"/>
      <c r="AE10" s="17"/>
      <c r="AF10" s="18"/>
      <c r="AG10" s="18"/>
    </row>
    <row r="11" spans="1:33" s="4" customFormat="1" ht="19" customHeight="1" x14ac:dyDescent="0.35">
      <c r="A11" s="9"/>
      <c r="B11" s="10" t="str" cm="1">
        <f t="array" ref="B11">_xlfn.IFNA(_xlfn.IFS(A11="Community Health Plan of Washington","CHPWA", A11="Coordinated Care","68069", A11="Molina","38336", A11="United HealthCare","87726", A11="Wellpoint","WLPNT", A11="Washington HCA","77045"),"")</f>
        <v/>
      </c>
      <c r="C11" s="11"/>
      <c r="D11" s="12"/>
      <c r="E11" s="12"/>
      <c r="F11" s="12"/>
      <c r="G11" s="13" t="s">
        <v>34</v>
      </c>
      <c r="H11" s="11"/>
      <c r="I11" s="11"/>
      <c r="J11" s="11"/>
      <c r="K11" s="11"/>
      <c r="L11" s="11"/>
      <c r="M11" s="14" t="str" cm="1">
        <f t="array" ref="M11">_xlfn.IFNA(_xlfn.IFS(L11="Tier 1","36.30", L11="Tier 2","98.01", L11="Tier 3","194.81", L11="Tier 4","303.71", L11="Tier 5","424.71", L11="Tier 6","528.00", L11="ILOS T1","36.30", L11="ILOS T2","98.01", L11="ILOS T3","194.81", L11="ILOS T4","303.71", L11="ILOS T5","424.71", L11="ILOS T6","528.00" ),"")</f>
        <v/>
      </c>
      <c r="N11" s="15" t="s">
        <v>31</v>
      </c>
      <c r="O11" s="15" t="str" cm="1">
        <f t="array" ref="O11">_xlfn.IFNA(_xlfn.IFS(L11="Tier 1","", L11="Tier 2","TF", L11="Tier 3","HE", L11="Tier 4","TG", L11="Tier 5","HK", L11="Tier 6","HI", L11="ILOS T1","SE", L11="ILOS T2","TF", L11="ILOS T3","HE", L11="ILOS T4","TG", L11="ILOS T5","HK", L11="ILOS T6","HI" ),"")</f>
        <v/>
      </c>
      <c r="P11" s="15" t="str" cm="1">
        <f t="array" ref="P11">_xlfn.IFNA(_xlfn.IFS(L11="Tier 1","", L11="Tier 2","", L11="Tier 3","", L11="Tier 4","", L11="Tier 5","", L11="Tier 6","", L11="ILOS T1","", L11="ILOS T2","SE", L11="ILOS T3","SE", L11="ILOS T4","SE", L11="ILOS T5","SE", L11="ILOS T6","SE" ),"")</f>
        <v/>
      </c>
      <c r="Q11" s="16">
        <f t="shared" si="0"/>
        <v>1</v>
      </c>
      <c r="R11" s="14" t="str">
        <f t="shared" si="1"/>
        <v/>
      </c>
      <c r="S11" s="11"/>
      <c r="T11" s="11"/>
      <c r="U11" s="11"/>
      <c r="V11" s="11"/>
      <c r="W11" s="13">
        <v>33</v>
      </c>
      <c r="X11" s="12"/>
      <c r="Y11" s="11"/>
      <c r="Z11" s="11"/>
      <c r="AA11" s="11"/>
      <c r="AB11" s="17"/>
      <c r="AC11" s="11"/>
      <c r="AD11" s="17"/>
      <c r="AE11" s="17"/>
      <c r="AF11" s="18"/>
      <c r="AG11" s="18"/>
    </row>
    <row r="12" spans="1:33" s="4" customFormat="1" ht="19" customHeight="1" x14ac:dyDescent="0.35">
      <c r="A12" s="9"/>
      <c r="B12" s="10" t="str" cm="1">
        <f t="array" ref="B12">_xlfn.IFNA(_xlfn.IFS(A12="Community Health Plan of Washington","CHPWA", A12="Coordinated Care","68069", A12="Molina","38336", A12="United HealthCare","87726", A12="Wellpoint","WLPNT", A12="Washington HCA","77045"),"")</f>
        <v/>
      </c>
      <c r="C12" s="11"/>
      <c r="D12" s="12"/>
      <c r="E12" s="12"/>
      <c r="F12" s="12"/>
      <c r="G12" s="13" t="s">
        <v>34</v>
      </c>
      <c r="H12" s="11"/>
      <c r="I12" s="11"/>
      <c r="J12" s="11"/>
      <c r="K12" s="11"/>
      <c r="L12" s="11"/>
      <c r="M12" s="14" t="str" cm="1">
        <f t="array" ref="M12">_xlfn.IFNA(_xlfn.IFS(L12="Tier 1","36.30", L12="Tier 2","98.01", L12="Tier 3","194.81", L12="Tier 4","303.71", L12="Tier 5","424.71", L12="Tier 6","528.00", L12="ILOS T1","36.30", L12="ILOS T2","98.01", L12="ILOS T3","194.81", L12="ILOS T4","303.71", L12="ILOS T5","424.71", L12="ILOS T6","528.00" ),"")</f>
        <v/>
      </c>
      <c r="N12" s="15" t="s">
        <v>31</v>
      </c>
      <c r="O12" s="15" t="str" cm="1">
        <f t="array" ref="O12">_xlfn.IFNA(_xlfn.IFS(L12="Tier 1","", L12="Tier 2","TF", L12="Tier 3","HE", L12="Tier 4","TG", L12="Tier 5","HK", L12="Tier 6","HI", L12="ILOS T1","SE", L12="ILOS T2","TF", L12="ILOS T3","HE", L12="ILOS T4","TG", L12="ILOS T5","HK", L12="ILOS T6","HI" ),"")</f>
        <v/>
      </c>
      <c r="P12" s="15" t="str" cm="1">
        <f t="array" ref="P12">_xlfn.IFNA(_xlfn.IFS(L12="Tier 1","", L12="Tier 2","", L12="Tier 3","", L12="Tier 4","", L12="Tier 5","", L12="Tier 6","", L12="ILOS T1","", L12="ILOS T2","SE", L12="ILOS T3","SE", L12="ILOS T4","SE", L12="ILOS T5","SE", L12="ILOS T6","SE" ),"")</f>
        <v/>
      </c>
      <c r="Q12" s="16">
        <f t="shared" si="0"/>
        <v>1</v>
      </c>
      <c r="R12" s="14" t="str">
        <f t="shared" si="1"/>
        <v/>
      </c>
      <c r="S12" s="11"/>
      <c r="T12" s="11"/>
      <c r="U12" s="11"/>
      <c r="V12" s="11"/>
      <c r="W12" s="13">
        <v>33</v>
      </c>
      <c r="X12" s="12"/>
      <c r="Y12" s="11"/>
      <c r="Z12" s="11"/>
      <c r="AA12" s="11"/>
      <c r="AB12" s="17"/>
      <c r="AC12" s="11"/>
      <c r="AD12" s="17"/>
      <c r="AE12" s="17"/>
      <c r="AF12" s="18"/>
      <c r="AG12" s="18"/>
    </row>
    <row r="13" spans="1:33" s="4" customFormat="1" ht="19" customHeight="1" x14ac:dyDescent="0.35">
      <c r="A13" s="9"/>
      <c r="B13" s="10" t="str" cm="1">
        <f t="array" ref="B13">_xlfn.IFNA(_xlfn.IFS(A13="Community Health Plan of Washington","CHPWA", A13="Coordinated Care","68069", A13="Molina","38336", A13="United HealthCare","87726", A13="Wellpoint","WLPNT", A13="Washington HCA","77045"),"")</f>
        <v/>
      </c>
      <c r="C13" s="11"/>
      <c r="D13" s="12"/>
      <c r="E13" s="12"/>
      <c r="F13" s="12"/>
      <c r="G13" s="13" t="s">
        <v>34</v>
      </c>
      <c r="H13" s="11"/>
      <c r="I13" s="11"/>
      <c r="J13" s="11"/>
      <c r="K13" s="11"/>
      <c r="L13" s="11"/>
      <c r="M13" s="14" t="str" cm="1">
        <f t="array" ref="M13">_xlfn.IFNA(_xlfn.IFS(L13="Tier 1","36.30", L13="Tier 2","98.01", L13="Tier 3","194.81", L13="Tier 4","303.71", L13="Tier 5","424.71", L13="Tier 6","528.00", L13="ILOS T1","36.30", L13="ILOS T2","98.01", L13="ILOS T3","194.81", L13="ILOS T4","303.71", L13="ILOS T5","424.71", L13="ILOS T6","528.00" ),"")</f>
        <v/>
      </c>
      <c r="N13" s="15" t="s">
        <v>31</v>
      </c>
      <c r="O13" s="15" t="str" cm="1">
        <f t="array" ref="O13">_xlfn.IFNA(_xlfn.IFS(L13="Tier 1","", L13="Tier 2","TF", L13="Tier 3","HE", L13="Tier 4","TG", L13="Tier 5","HK", L13="Tier 6","HI", L13="ILOS T1","SE", L13="ILOS T2","TF", L13="ILOS T3","HE", L13="ILOS T4","TG", L13="ILOS T5","HK", L13="ILOS T6","HI" ),"")</f>
        <v/>
      </c>
      <c r="P13" s="15" t="str" cm="1">
        <f t="array" ref="P13">_xlfn.IFNA(_xlfn.IFS(L13="Tier 1","", L13="Tier 2","", L13="Tier 3","", L13="Tier 4","", L13="Tier 5","", L13="Tier 6","", L13="ILOS T1","", L13="ILOS T2","SE", L13="ILOS T3","SE", L13="ILOS T4","SE", L13="ILOS T5","SE", L13="ILOS T6","SE" ),"")</f>
        <v/>
      </c>
      <c r="Q13" s="16">
        <f t="shared" si="0"/>
        <v>1</v>
      </c>
      <c r="R13" s="14" t="str">
        <f t="shared" si="1"/>
        <v/>
      </c>
      <c r="S13" s="11"/>
      <c r="T13" s="11"/>
      <c r="U13" s="11"/>
      <c r="V13" s="11"/>
      <c r="W13" s="13">
        <v>33</v>
      </c>
      <c r="X13" s="12"/>
      <c r="Y13" s="11"/>
      <c r="Z13" s="11"/>
      <c r="AA13" s="11"/>
      <c r="AB13" s="17"/>
      <c r="AC13" s="11"/>
      <c r="AD13" s="17"/>
      <c r="AE13" s="17"/>
      <c r="AF13" s="18"/>
      <c r="AG13" s="18"/>
    </row>
  </sheetData>
  <sheetProtection algorithmName="SHA-512" hashValue="TODxbdiny2km7ZeDFJUrTMIVVFE8tZrB86C/vGbjRlMsjvV+pT+/UkiTDwRu8TVhzdTCfLnGFUUedbhYrHUcXA==" saltValue="3IFD8Y3yY5sliEfpz2ucAA==" spinCount="100000" sheet="1" objects="1" scenarios="1"/>
  <dataValidations xWindow="1294" yWindow="284" count="9">
    <dataValidation type="list" allowBlank="1" showInputMessage="1" showErrorMessage="1" prompt="Select client Tier from list" sqref="L2:L13" xr:uid="{4DDE0C4A-C91F-4B18-A104-5DC5B30C4EC5}">
      <formula1>"Tier 1, Tier 2, Tier 3, Tier 4, Tier 5, Tier 6, ILOS T1, ILOS T2, ILOS T3, ILOS T4, ILOS T5, ILOS T6"</formula1>
    </dataValidation>
    <dataValidation type="list" allowBlank="1" showInputMessage="1" showErrorMessage="1" prompt="Select payer you wish to bill from list" sqref="A2:A13" xr:uid="{5878A0C3-CB77-454F-BA66-907A916F6B92}">
      <formula1>"Community Health Plan of Washington, Coordinated Care, Molina, United HealthCare, Wellpoint, Washington HCA"</formula1>
    </dataValidation>
    <dataValidation type="list" allowBlank="1" showInputMessage="1" showErrorMessage="1" sqref="AG2:AG13" xr:uid="{D100DE93-563B-4390-B259-ADB02A5861D0}">
      <formula1>"7=REPLACEMENT, 8=VOID"</formula1>
    </dataValidation>
    <dataValidation type="custom" allowBlank="1" showInputMessage="1" showErrorMessage="1" prompt="Enter 10 digit NPI/API" sqref="F2:F13" xr:uid="{A05AF496-F295-46C6-A74B-887999E91532}">
      <formula1>AND(ISNUMBER(F2),LEN(F2)=10)</formula1>
    </dataValidation>
    <dataValidation allowBlank="1" showInputMessage="1" showErrorMessage="1" prompt="Must be entered in ZIP+4 format. It may be entered with or without the hyphen. Refer to the Provider Billing Manual for additional information." sqref="K2:K13" xr:uid="{E955EEB4-CB6C-4C01-AC1D-223BDC617027}"/>
    <dataValidation allowBlank="1" showInputMessage="1" showErrorMessage="1" prompt="Enter diagnosis as found on referral. If you have more than one diagnosis to report, separate them with a colon :_x000a__x000a_" sqref="AC2:AC13" xr:uid="{A80C0E87-F292-4F38-B20D-EF08EDA4558D}"/>
    <dataValidation type="list" allowBlank="1" showInputMessage="1" showErrorMessage="1" prompt="Select client gender from list" sqref="AA2:AA13" xr:uid="{51150C4D-F436-4104-A6DD-CA50411ED55A}">
      <formula1>"M,F,U"</formula1>
    </dataValidation>
    <dataValidation allowBlank="1" showInputMessage="1" showErrorMessage="1" prompt="Enter your ProviderOne ID" sqref="D2:D13" xr:uid="{0C7DB3B4-3E49-4256-A6A3-058CE2865845}"/>
    <dataValidation allowBlank="1" showInputMessage="1" showErrorMessage="1" prompt="Enter 9 digit_x000a_TIN/SSN/EIN" sqref="E2:E13" xr:uid="{60C82CE8-3223-4561-82F2-8A0902F671F1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Channon Stout</dc:creator>
  <cp:lastModifiedBy>Channon Stout</cp:lastModifiedBy>
  <dcterms:created xsi:type="dcterms:W3CDTF">2026-01-13T22:39:28Z</dcterms:created>
  <dcterms:modified xsi:type="dcterms:W3CDTF">2026-02-26T20:05:23Z</dcterms:modified>
</cp:coreProperties>
</file>